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ESG 2026 2027 NOFO\"/>
    </mc:Choice>
  </mc:AlternateContent>
  <xr:revisionPtr revIDLastSave="0" documentId="13_ncr:1_{556D7F90-21C5-46CB-A686-604CC4F3CCB3}" xr6:coauthVersionLast="47" xr6:coauthVersionMax="47" xr10:uidLastSave="{00000000-0000-0000-0000-000000000000}"/>
  <bookViews>
    <workbookView xWindow="22932" yWindow="-108" windowWidth="20376" windowHeight="12216" xr2:uid="{00000000-000D-0000-FFFF-FFFF00000000}"/>
  </bookViews>
  <sheets>
    <sheet name="Sheet1 (2)" sheetId="1" r:id="rId1"/>
  </sheets>
  <definedNames>
    <definedName name="_xlnm._FilterDatabase" localSheetId="0" hidden="1">'Sheet1 (2)'!$A$2:$E$7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E5" i="1"/>
  <c r="B14" i="1" l="1"/>
  <c r="E7" i="1" l="1"/>
  <c r="D7" i="1" l="1"/>
</calcChain>
</file>

<file path=xl/sharedStrings.xml><?xml version="1.0" encoding="utf-8"?>
<sst xmlns="http://schemas.openxmlformats.org/spreadsheetml/2006/main" count="26" uniqueCount="23">
  <si>
    <t>Agency</t>
  </si>
  <si>
    <t>Program</t>
  </si>
  <si>
    <t>Type</t>
  </si>
  <si>
    <t>RRH</t>
  </si>
  <si>
    <t>YWCA</t>
  </si>
  <si>
    <t>Total</t>
  </si>
  <si>
    <t>Funds Available</t>
  </si>
  <si>
    <t>Totals</t>
  </si>
  <si>
    <t>AAF</t>
  </si>
  <si>
    <t>Emergency Shelter</t>
  </si>
  <si>
    <t>AVDA</t>
  </si>
  <si>
    <t>Salvation Army</t>
  </si>
  <si>
    <t xml:space="preserve">Amount Requested          </t>
  </si>
  <si>
    <t xml:space="preserve">Amount Recommended                   </t>
  </si>
  <si>
    <t>60% Emergency Shelter Activities</t>
  </si>
  <si>
    <t>40% Rapid Re-Housing</t>
  </si>
  <si>
    <t>CMIS Activities</t>
  </si>
  <si>
    <t>The Center of Hope</t>
  </si>
  <si>
    <t>YWCA Harmony House Shelter</t>
  </si>
  <si>
    <t>Homeless Resource Center-RRH</t>
  </si>
  <si>
    <t>ESG Funding Recommendations 2026</t>
  </si>
  <si>
    <t>7.5% PBC (HED) Admin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</si>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</sst>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/>
    <xf numFmtId="0" fontId="0" fillId="2" borderId="0" xfId="0" applyFill="1"/>
    <xf numFmtId="0" fontId="2" fillId="0" borderId="0" xfId="0" applyFont="1" applyAlignment="1">
      <alignment vertical="center"/>
    </xf>
    <xf numFmtId="164" fontId="2" fillId="0" borderId="0" xfId="1" applyNumberFormat="1" applyFont="1" applyAlignment="1"/>
    <xf numFmtId="44" fontId="2" fillId="0" borderId="0" xfId="1" applyFont="1" applyAlignment="1"/>
    <xf numFmtId="0" fontId="0" fillId="0" borderId="0" xfId="0" applyAlignment="1">
      <alignment vertical="center"/>
    </xf>
    <xf numFmtId="44" fontId="0" fillId="0" borderId="0" xfId="1" applyFont="1" applyAlignment="1"/>
    <xf numFmtId="44" fontId="4" fillId="0" borderId="0" xfId="1" applyFont="1" applyAlignment="1"/>
    <xf numFmtId="164" fontId="0" fillId="0" borderId="2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2" fillId="0" borderId="6" xfId="0" applyNumberFormat="1" applyFont="1" applyBorder="1"/>
    <xf numFmtId="0" fontId="0" fillId="0" borderId="0" xfId="0" applyAlignment="1">
      <alignment wrapText="1"/>
    </xf>
    <xf numFmtId="44" fontId="0" fillId="0" borderId="0" xfId="0" applyNumberFormat="1"/>
    <xf numFmtId="164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0" fontId="0" fillId="0" borderId="2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9" fontId="2" fillId="0" borderId="8" xfId="2" applyFont="1" applyBorder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A4" zoomScale="120" zoomScaleNormal="120" workbookViewId="0">
      <selection activeCell="B6" sqref="B6"/>
    </sheetView>
  </sheetViews>
  <sheetFormatPr defaultRowHeight="14.4" x14ac:dyDescent="0.3"/>
  <cols>
    <col min="1" max="1" width="23.44140625" customWidth="1"/>
    <col min="2" max="2" width="26.77734375" customWidth="1"/>
    <col min="3" max="3" width="18.21875" customWidth="1"/>
    <col min="4" max="4" width="16.21875" customWidth="1"/>
    <col min="5" max="5" width="20.109375" customWidth="1"/>
    <col min="6" max="7" width="11" bestFit="1" customWidth="1"/>
  </cols>
  <sheetData>
    <row r="1" spans="1:7" ht="25.8" x14ac:dyDescent="0.3">
      <c r="A1" s="28" t="s">
        <v>20</v>
      </c>
      <c r="B1" s="28"/>
      <c r="C1" s="28"/>
      <c r="D1" s="28"/>
      <c r="E1" s="28"/>
      <c r="F1" s="28"/>
    </row>
    <row r="2" spans="1:7" ht="47.4" customHeight="1" x14ac:dyDescent="0.3">
      <c r="A2" s="23" t="s">
        <v>0</v>
      </c>
      <c r="B2" s="24" t="s">
        <v>1</v>
      </c>
      <c r="C2" s="25" t="s">
        <v>2</v>
      </c>
      <c r="D2" s="25" t="s">
        <v>12</v>
      </c>
      <c r="E2" s="26" t="s">
        <v>13</v>
      </c>
      <c r="F2" s="29" t="s">
        <v>22</v>
      </c>
    </row>
    <row r="3" spans="1:7" ht="30" customHeight="1" x14ac:dyDescent="0.3">
      <c r="A3" s="5" t="s">
        <v>8</v>
      </c>
      <c r="B3" s="3" t="s">
        <v>19</v>
      </c>
      <c r="C3" s="4" t="s">
        <v>3</v>
      </c>
      <c r="D3" s="17">
        <v>184939</v>
      </c>
      <c r="E3" s="18">
        <v>184939</v>
      </c>
      <c r="F3" s="27">
        <v>0.97299999999999998</v>
      </c>
    </row>
    <row r="4" spans="1:7" ht="30" customHeight="1" x14ac:dyDescent="0.3">
      <c r="A4" s="2" t="s">
        <v>10</v>
      </c>
      <c r="B4" s="3" t="s">
        <v>10</v>
      </c>
      <c r="C4" s="4" t="s">
        <v>9</v>
      </c>
      <c r="D4" s="17">
        <v>170000</v>
      </c>
      <c r="E4" s="18">
        <v>173705</v>
      </c>
      <c r="F4" s="27">
        <v>0.94</v>
      </c>
      <c r="G4" s="22"/>
    </row>
    <row r="5" spans="1:7" ht="30" customHeight="1" x14ac:dyDescent="0.3">
      <c r="A5" s="2" t="s">
        <v>11</v>
      </c>
      <c r="B5" s="3" t="s">
        <v>17</v>
      </c>
      <c r="C5" s="4" t="s">
        <v>9</v>
      </c>
      <c r="D5" s="17">
        <v>100000</v>
      </c>
      <c r="E5" s="18">
        <f>D5+3705</f>
        <v>103705</v>
      </c>
      <c r="F5" s="27">
        <v>0.93689999999999996</v>
      </c>
    </row>
    <row r="6" spans="1:7" ht="30" customHeight="1" x14ac:dyDescent="0.3">
      <c r="A6" s="2" t="s">
        <v>4</v>
      </c>
      <c r="B6" s="3" t="s">
        <v>18</v>
      </c>
      <c r="C6" s="4" t="s">
        <v>9</v>
      </c>
      <c r="D6" s="17">
        <v>142802</v>
      </c>
      <c r="E6" s="18">
        <v>0</v>
      </c>
      <c r="F6" s="27">
        <v>0.58250000000000002</v>
      </c>
    </row>
    <row r="7" spans="1:7" s="10" customFormat="1" ht="30" customHeight="1" thickBot="1" x14ac:dyDescent="0.35">
      <c r="A7" s="6" t="s">
        <v>7</v>
      </c>
      <c r="B7" s="7"/>
      <c r="C7" s="8"/>
      <c r="D7" s="9">
        <f>SUM(D3:D6)</f>
        <v>597741</v>
      </c>
      <c r="E7" s="19">
        <f>SUM(E3:E6)</f>
        <v>462349</v>
      </c>
      <c r="F7" s="27"/>
    </row>
    <row r="8" spans="1:7" x14ac:dyDescent="0.3">
      <c r="F8" s="1"/>
    </row>
    <row r="9" spans="1:7" x14ac:dyDescent="0.3">
      <c r="A9" s="11" t="s">
        <v>5</v>
      </c>
      <c r="B9" s="12"/>
      <c r="C9" s="12"/>
      <c r="F9" s="1"/>
    </row>
    <row r="10" spans="1:7" x14ac:dyDescent="0.3">
      <c r="A10" s="11" t="s">
        <v>6</v>
      </c>
      <c r="B10" s="13">
        <v>580917</v>
      </c>
      <c r="C10" s="13"/>
    </row>
    <row r="11" spans="1:7" ht="28.8" x14ac:dyDescent="0.3">
      <c r="A11" s="20" t="s">
        <v>14</v>
      </c>
      <c r="B11" s="15">
        <v>277410</v>
      </c>
      <c r="C11" s="16"/>
    </row>
    <row r="12" spans="1:7" x14ac:dyDescent="0.3">
      <c r="A12" t="s">
        <v>15</v>
      </c>
      <c r="B12" s="15">
        <v>184939</v>
      </c>
      <c r="C12" s="21">
        <f>B11+B12</f>
        <v>462349</v>
      </c>
    </row>
    <row r="13" spans="1:7" x14ac:dyDescent="0.3">
      <c r="A13" s="14" t="s">
        <v>21</v>
      </c>
      <c r="B13" s="15">
        <v>43568</v>
      </c>
    </row>
    <row r="14" spans="1:7" x14ac:dyDescent="0.3">
      <c r="A14" t="s">
        <v>16</v>
      </c>
      <c r="B14" s="15">
        <f>570614-42796-271691-181127</f>
        <v>75000</v>
      </c>
    </row>
    <row r="15" spans="1:7" x14ac:dyDescent="0.3">
      <c r="B15" s="21"/>
    </row>
  </sheetData>
  <autoFilter ref="A2:E7" xr:uid="{00000000-0009-0000-0000-000000000000}"/>
  <mergeCells count="1">
    <mergeCell ref="A1:F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DD1A2B6E21F34B84FFE6813C59CAF7" ma:contentTypeVersion="5" ma:contentTypeDescription="Create a new document." ma:contentTypeScope="" ma:versionID="66d8c911aa0ec42753b5df8291173a6a">
  <xsd:schema xmlns:xsd="http://www.w3.org/2001/XMLSchema" xmlns:xs="http://www.w3.org/2001/XMLSchema" xmlns:p="http://schemas.microsoft.com/office/2006/metadata/properties" xmlns:ns2="3a458720-5d06-4124-9ae2-9cfb35b6a5aa" targetNamespace="http://schemas.microsoft.com/office/2006/metadata/properties" ma:root="true" ma:fieldsID="6bc1805a84f2c3d3932a4bb1011a742d" ns2:_="">
    <xsd:import namespace="3a458720-5d06-4124-9ae2-9cfb35b6a5a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58720-5d06-4124-9ae2-9cfb35b6a5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a458720-5d06-4124-9ae2-9cfb35b6a5a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5BD5059-FD16-4301-BE5E-BD7B4C944F12}"/>
</file>

<file path=customXml/itemProps2.xml><?xml version="1.0" encoding="utf-8"?>
<ds:datastoreItem xmlns:ds="http://schemas.openxmlformats.org/officeDocument/2006/customXml" ds:itemID="{04724648-50DE-460C-AB8C-DF60C5D4E3A0}"/>
</file>

<file path=customXml/itemProps3.xml><?xml version="1.0" encoding="utf-8"?>
<ds:datastoreItem xmlns:ds="http://schemas.openxmlformats.org/officeDocument/2006/customXml" ds:itemID="{B47DAFEF-9111-4C0F-A4FF-48B80326E9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Palm Beach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Jean Marie Moore</dc:creator>
  <cp:lastModifiedBy>Jean Marie Moore</cp:lastModifiedBy>
  <cp:lastPrinted>2026-05-01T15:08:05Z</cp:lastPrinted>
  <dcterms:created xsi:type="dcterms:W3CDTF">2022-10-05T18:41:33Z</dcterms:created>
  <dcterms:modified xsi:type="dcterms:W3CDTF">2026-05-04T20:42:38Z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2026-05-01T13:36:15Z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519d7ea9-2177-478d-b1ea-65acc40628ae</vt:lpwstr>
  </property>
  <property fmtid="{D5CDD505-2E9C-101B-9397-08002B2CF9AE}" pid="7" name="MSIP_Label_defa4170-0d19-0005-0004-bc88714345d2_ActionId">
    <vt:lpwstr>0607bd1b-8bba-494b-a21e-744fb7994932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0x010100FDDD1A2B6E21F34B84FFE6813C59CAF7</vt:lpwstr>
  </property>
  <property fmtid="{D5CDD505-2E9C-101B-9397-08002B2CF9AE}" pid="11" name="Order">
    <vt:r8>23900</vt:r8>
  </property>
  <property fmtid="{D5CDD505-2E9C-101B-9397-08002B2CF9AE}" pid="12" name="TemplateUrl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</Properties>
</file>